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10530"/>
  </bookViews>
  <sheets>
    <sheet name="Лист1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1" i="1" l="1"/>
  <c r="O41" i="1"/>
  <c r="J44" i="1" l="1"/>
  <c r="J45" i="1"/>
  <c r="J46" i="1"/>
  <c r="J47" i="1"/>
  <c r="J48" i="1"/>
  <c r="J49" i="1"/>
  <c r="J50" i="1"/>
  <c r="J51" i="1"/>
  <c r="J52" i="1"/>
  <c r="J43" i="1"/>
  <c r="J42" i="1"/>
  <c r="O42" i="1"/>
  <c r="J40" i="1"/>
  <c r="J35" i="1"/>
  <c r="O35" i="1" l="1"/>
  <c r="O50" i="1"/>
  <c r="O52" i="1"/>
  <c r="O51" i="1"/>
  <c r="O46" i="1"/>
  <c r="O47" i="1"/>
  <c r="O48" i="1"/>
  <c r="O49" i="1"/>
  <c r="O44" i="1"/>
  <c r="O45" i="1"/>
  <c r="O43" i="1"/>
  <c r="O40" i="1"/>
  <c r="O38" i="1" l="1"/>
  <c r="J37" i="1"/>
  <c r="J38" i="1"/>
  <c r="J39" i="1"/>
  <c r="O36" i="1" l="1"/>
  <c r="J36" i="1" l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7" i="1"/>
  <c r="J14" i="1" l="1"/>
  <c r="J15" i="1"/>
  <c r="J16" i="1"/>
  <c r="O14" i="1"/>
  <c r="O15" i="1"/>
  <c r="O16" i="1"/>
  <c r="O39" i="1" l="1"/>
  <c r="J12" i="1" l="1"/>
  <c r="J13" i="1"/>
  <c r="J31" i="1"/>
  <c r="J32" i="1"/>
  <c r="J33" i="1"/>
  <c r="J34" i="1"/>
  <c r="J11" i="1"/>
  <c r="P3" i="1" l="1"/>
  <c r="O12" i="1"/>
  <c r="O13" i="1"/>
  <c r="O31" i="1"/>
  <c r="O32" i="1"/>
  <c r="O33" i="1"/>
  <c r="O34" i="1"/>
  <c r="O11" i="1"/>
  <c r="P1" i="1" l="1"/>
</calcChain>
</file>

<file path=xl/sharedStrings.xml><?xml version="1.0" encoding="utf-8"?>
<sst xmlns="http://schemas.openxmlformats.org/spreadsheetml/2006/main" count="274" uniqueCount="87">
  <si>
    <t>Наименование</t>
  </si>
  <si>
    <t>Состав</t>
  </si>
  <si>
    <t>Вкус</t>
  </si>
  <si>
    <t>Внешний вид/упаковка</t>
  </si>
  <si>
    <t xml:space="preserve">Цена </t>
  </si>
  <si>
    <t>МРЦ</t>
  </si>
  <si>
    <t>РРЦ</t>
  </si>
  <si>
    <t>Ваш заказ
шт</t>
  </si>
  <si>
    <t>Ананас</t>
  </si>
  <si>
    <t>Фасовка</t>
  </si>
  <si>
    <t>Сумма</t>
  </si>
  <si>
    <t>Наличие</t>
  </si>
  <si>
    <t>В наличии</t>
  </si>
  <si>
    <t>Итого к оплате</t>
  </si>
  <si>
    <t>Ваша прибыль</t>
  </si>
  <si>
    <t>Итого ваша прибыль</t>
  </si>
  <si>
    <t>+7 (938) 150-18-15</t>
  </si>
  <si>
    <t>opt@mybioprime.ru</t>
  </si>
  <si>
    <t>Высокая маржинальность
Контроль соблюдения МРЦ
Не продается на маркетплейсах</t>
  </si>
  <si>
    <t>Lion Labs Whey Protein</t>
  </si>
  <si>
    <t>Шоколад</t>
  </si>
  <si>
    <t>Клубника</t>
  </si>
  <si>
    <t>Ваниль</t>
  </si>
  <si>
    <t>900 г</t>
  </si>
  <si>
    <t>180 г</t>
  </si>
  <si>
    <t>Виноград</t>
  </si>
  <si>
    <t>Кола</t>
  </si>
  <si>
    <t>Яблоко</t>
  </si>
  <si>
    <t>BCAA: 4600 мг
L-Glutamine: 1000 мг
Витамин С: 75 мг</t>
  </si>
  <si>
    <t>Lion Labs BCAA + L-Glutamine 2:1:1</t>
  </si>
  <si>
    <t>Белки: 24 г
Жиры: 2 г
Углеводы: 1,4 г
Креатин: 1000 мг
Витамины B1, B5, B6</t>
  </si>
  <si>
    <t>Lion Labs Creatine Monohydrate</t>
  </si>
  <si>
    <t>100% микронизированный
креатин-моногидрат</t>
  </si>
  <si>
    <t>200 г</t>
  </si>
  <si>
    <t>Без вкуса</t>
  </si>
  <si>
    <t>Ваша
наценка по МРЦ</t>
  </si>
  <si>
    <t>Ваша
наценка по РРЦ</t>
  </si>
  <si>
    <t>1800 г</t>
  </si>
  <si>
    <t>Банан</t>
  </si>
  <si>
    <t>Lion Labs Multi Protein</t>
  </si>
  <si>
    <t>Малина</t>
  </si>
  <si>
    <t>Lion Labs Isolate Protein</t>
  </si>
  <si>
    <t>800 г</t>
  </si>
  <si>
    <t>1600 г</t>
  </si>
  <si>
    <t>Манго</t>
  </si>
  <si>
    <t>Белки: 24 г
Жиры: 1,3 г
Углеводы: 1,6 г
Глютамин: 4,8 г
Витамины B1, B5, B6</t>
  </si>
  <si>
    <t>Белки: 26 г
Жиры: 0,5 г
Углеводы: 1,3 г
Глютамин: 4,8 г
Витамины B1, B5, B6</t>
  </si>
  <si>
    <t>Lion Labs Casein Protein</t>
  </si>
  <si>
    <t>Белки: 25,5 г
Жиры: 0,7 г
Углеводы: 1,7 г
BCAA: 6,1 г
Витамины B1, B5, B6</t>
  </si>
  <si>
    <t>Lion Labs Mass Gainer</t>
  </si>
  <si>
    <t>1000 г</t>
  </si>
  <si>
    <t>3000 г</t>
  </si>
  <si>
    <t>Белки: 18 г
Жиры: 2,1 г
Углеводы: 45,5 г
Креатин: 2,5 г
Витамины B1, B5, B6, B12</t>
  </si>
  <si>
    <t>Lion Labs AAKG</t>
  </si>
  <si>
    <t>Аргинин альфа-кетоглутарат</t>
  </si>
  <si>
    <t>Lion Labs L-Glutamine</t>
  </si>
  <si>
    <t>L-Glutamine</t>
  </si>
  <si>
    <t>400 г</t>
  </si>
  <si>
    <t>4 шт</t>
  </si>
  <si>
    <t>6 шт</t>
  </si>
  <si>
    <t>Кратность лота (мин. кол-во)</t>
  </si>
  <si>
    <r>
      <rPr>
        <b/>
        <sz val="14"/>
        <rFont val="Calibri"/>
        <family val="2"/>
        <charset val="204"/>
        <scheme val="minor"/>
      </rPr>
      <t>Минимальный заказ 20 000 рублей.</t>
    </r>
    <r>
      <rPr>
        <b/>
        <sz val="14"/>
        <color theme="9" tint="-0.249977111117893"/>
        <rFont val="Calibri"/>
        <family val="2"/>
        <charset val="204"/>
        <scheme val="minor"/>
      </rPr>
      <t xml:space="preserve">
</t>
    </r>
    <r>
      <rPr>
        <b/>
        <sz val="14"/>
        <rFont val="Calibri"/>
        <family val="2"/>
        <charset val="204"/>
        <scheme val="minor"/>
      </rPr>
      <t>Обращайте внимание на кратность лота позиции, количество должно быть кратным!</t>
    </r>
    <r>
      <rPr>
        <b/>
        <sz val="14"/>
        <color theme="9" tint="-0.249977111117893"/>
        <rFont val="Calibri"/>
        <family val="2"/>
        <charset val="204"/>
        <scheme val="minor"/>
      </rPr>
      <t xml:space="preserve">
</t>
    </r>
  </si>
  <si>
    <t>LeoLegacy Amino Blast</t>
  </si>
  <si>
    <t>Апельсин</t>
  </si>
  <si>
    <t>Ежевика</t>
  </si>
  <si>
    <t>LeoLegacy Anabolic</t>
  </si>
  <si>
    <t>LeoLegacy Fat Burning</t>
  </si>
  <si>
    <t>Смородина</t>
  </si>
  <si>
    <t>LeoLegacy Isotonic</t>
  </si>
  <si>
    <t>Вишня</t>
  </si>
  <si>
    <t>LeoLegacy Ultra BCAA 8:1:1</t>
  </si>
  <si>
    <t>Мохито</t>
  </si>
  <si>
    <t>LeoLegacy Joint Flex</t>
  </si>
  <si>
    <t>LeoLegacy Psycho</t>
  </si>
  <si>
    <t>LeoLegacy Creatine Transport System</t>
  </si>
  <si>
    <t>360 г</t>
  </si>
  <si>
    <t>Креатин: 5000 мг
BCAA: 5000 мг
Аргинин: 5000 мг</t>
  </si>
  <si>
    <t>250 г</t>
  </si>
  <si>
    <t>Кофеин: 200 мг
Гуарана: 250 мг
Таурин: 1700 мг
Бета-аланин: 1500 мг
Цитруллин: 1500 мг
Аргинин: 1700 мг</t>
  </si>
  <si>
    <t>Кофеин: 100 мг
BCAA: 4000 мг
Таурин: 1000 мг
Аргинин: 1000 мг
Цитруллин: 1000 мг
Глютамин: 1000 мг</t>
  </si>
  <si>
    <t>Лизин: 2500 мг
Орнитин: 2000 мг
Аргинин: 2000 мг
Глютамин: 2000 мг
Цинк, магний, B6</t>
  </si>
  <si>
    <t>150 г</t>
  </si>
  <si>
    <t>Л-карнитин: 4000 мг
Гуарана: 250 мг
Витамин С: 125 мг</t>
  </si>
  <si>
    <t>Углеводы: 15,5 г
Электролиты
Витамины и минералы</t>
  </si>
  <si>
    <t>Коллаген: 3500 мг
Глюкозамин: 1000 мг
Хондроитин: 1000 мг
MSM: 2000 мг
Экстракт Боссвелии: 500 мг</t>
  </si>
  <si>
    <t>Лейцин: 4000 мг
Изолейцин: 500 мг
Валин: 500 мг</t>
  </si>
  <si>
    <t>Кол-во порций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</si>
</sst>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#,##0\ &quot;₽&quot;;[Red]\-#,##0\ &quot;₽&quot;"/>
    <numFmt numFmtId="164" formatCode="#,##0_ ;[Red]\-#,##0\ "/>
    <numFmt numFmtId="165" formatCode="#,##0\ &quot;₽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rgb="FF00B05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4" fontId="0" fillId="0" borderId="0" xfId="0" applyNumberFormat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6" fontId="0" fillId="3" borderId="1" xfId="0" applyNumberForma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165" fontId="0" fillId="5" borderId="1" xfId="0" applyNumberFormat="1" applyFill="1" applyBorder="1" applyAlignment="1">
      <alignment horizontal="center" vertical="center"/>
    </xf>
    <xf numFmtId="0" fontId="0" fillId="3" borderId="0" xfId="0" applyFill="1"/>
    <xf numFmtId="0" fontId="0" fillId="3" borderId="0" xfId="0" applyFill="1" applyAlignment="1"/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9" fontId="0" fillId="5" borderId="1" xfId="0" applyNumberForma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0" fontId="6" fillId="3" borderId="0" xfId="0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top" wrapText="1"/>
    </xf>
    <xf numFmtId="6" fontId="7" fillId="3" borderId="0" xfId="0" applyNumberFormat="1" applyFont="1" applyFill="1" applyBorder="1" applyAlignment="1">
      <alignment horizontal="right" vertical="center"/>
    </xf>
    <xf numFmtId="6" fontId="7" fillId="3" borderId="2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/>
    </xf>
    <xf numFmtId="165" fontId="8" fillId="3" borderId="3" xfId="0" applyNumberFormat="1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right" vertical="center"/>
    </xf>
    <xf numFmtId="49" fontId="7" fillId="3" borderId="0" xfId="0" applyNumberFormat="1" applyFont="1" applyFill="1" applyAlignment="1">
      <alignment horizontal="center" vertical="center"/>
    </xf>
    <xf numFmtId="0" fontId="10" fillId="3" borderId="0" xfId="1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33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31752</xdr:colOff>
      <xdr:row>0</xdr:row>
      <xdr:rowOff>0</xdr:rowOff>
    </xdr:from>
    <xdr:to>
      <xdr:col>0</xdr:col>
      <xdr:colOff>3333751</xdr:colOff>
      <xdr:row>8</xdr:row>
      <xdr:rowOff>249661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0"/>
          <a:ext cx="3301999" cy="228166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428636</xdr:colOff>
      <xdr:row>0</xdr:row>
      <xdr:rowOff>55563</xdr:rowOff>
    </xdr:from>
    <xdr:to>
      <xdr:col>4</xdr:col>
      <xdr:colOff>23824</xdr:colOff>
      <xdr:row>1</xdr:row>
      <xdr:rowOff>206376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74" y="55563"/>
          <a:ext cx="404813" cy="404813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396877</xdr:colOff>
      <xdr:row>2</xdr:row>
      <xdr:rowOff>69451</xdr:rowOff>
    </xdr:from>
    <xdr:to>
      <xdr:col>4</xdr:col>
      <xdr:colOff>74614</xdr:colOff>
      <xdr:row>3</xdr:row>
      <xdr:rowOff>180972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815" y="577451"/>
          <a:ext cx="487362" cy="365521"/>
        </a:xfrm>
        <a:prstGeom prst="rect">
          <a:avLst/>
        </a:prstGeom>
      </xdr:spPr>
    </xdr:pic>
    <xdr:clientData/>
  </xdr:twoCellAnchor>
  <xdr:twoCellAnchor editAs="oneCell">
    <xdr:from>
      <xdr:col>1</xdr:col>
      <xdr:colOff>531809</xdr:colOff>
      <xdr:row>33</xdr:row>
      <xdr:rowOff>123609</xdr:rowOff>
    </xdr:from>
    <xdr:to>
      <xdr:col>1</xdr:col>
      <xdr:colOff>1103307</xdr:colOff>
      <xdr:row>33</xdr:row>
      <xdr:rowOff>949325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47" y="28158859"/>
          <a:ext cx="571498" cy="825716"/>
        </a:xfrm>
        <a:prstGeom prst="rect">
          <a:avLst/>
        </a:prstGeom>
      </xdr:spPr>
    </xdr:pic>
    <xdr:clientData/>
  </xdr:twoCellAnchor>
  <xdr:twoCellAnchor editAs="oneCell">
    <xdr:from>
      <xdr:col>1</xdr:col>
      <xdr:colOff>541163</xdr:colOff>
      <xdr:row>31</xdr:row>
      <xdr:rowOff>126997</xdr:rowOff>
    </xdr:from>
    <xdr:to>
      <xdr:col>1</xdr:col>
      <xdr:colOff>1095369</xdr:colOff>
      <xdr:row>31</xdr:row>
      <xdr:rowOff>928684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101" y="25971497"/>
          <a:ext cx="554206" cy="801687"/>
        </a:xfrm>
        <a:prstGeom prst="rect">
          <a:avLst/>
        </a:prstGeom>
      </xdr:spPr>
    </xdr:pic>
    <xdr:clientData/>
  </xdr:twoCellAnchor>
  <xdr:twoCellAnchor editAs="oneCell">
    <xdr:from>
      <xdr:col>1</xdr:col>
      <xdr:colOff>542282</xdr:colOff>
      <xdr:row>32</xdr:row>
      <xdr:rowOff>134937</xdr:rowOff>
    </xdr:from>
    <xdr:to>
      <xdr:col>1</xdr:col>
      <xdr:colOff>1112833</xdr:colOff>
      <xdr:row>32</xdr:row>
      <xdr:rowOff>958848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220" y="27074812"/>
          <a:ext cx="570551" cy="823911"/>
        </a:xfrm>
        <a:prstGeom prst="rect">
          <a:avLst/>
        </a:prstGeom>
      </xdr:spPr>
    </xdr:pic>
    <xdr:clientData/>
  </xdr:twoCellAnchor>
  <xdr:twoCellAnchor editAs="oneCell">
    <xdr:from>
      <xdr:col>1</xdr:col>
      <xdr:colOff>539747</xdr:colOff>
      <xdr:row>30</xdr:row>
      <xdr:rowOff>119819</xdr:rowOff>
    </xdr:from>
    <xdr:to>
      <xdr:col>1</xdr:col>
      <xdr:colOff>1103308</xdr:colOff>
      <xdr:row>30</xdr:row>
      <xdr:rowOff>935039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685" y="24868944"/>
          <a:ext cx="563561" cy="815220"/>
        </a:xfrm>
        <a:prstGeom prst="rect">
          <a:avLst/>
        </a:prstGeom>
      </xdr:spPr>
    </xdr:pic>
    <xdr:clientData/>
  </xdr:twoCellAnchor>
  <xdr:twoCellAnchor editAs="oneCell">
    <xdr:from>
      <xdr:col>1</xdr:col>
      <xdr:colOff>558998</xdr:colOff>
      <xdr:row>10</xdr:row>
      <xdr:rowOff>103186</xdr:rowOff>
    </xdr:from>
    <xdr:to>
      <xdr:col>1</xdr:col>
      <xdr:colOff>1087435</xdr:colOff>
      <xdr:row>10</xdr:row>
      <xdr:rowOff>990596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5936" y="2754311"/>
          <a:ext cx="528437" cy="887410"/>
        </a:xfrm>
        <a:prstGeom prst="rect">
          <a:avLst/>
        </a:prstGeom>
      </xdr:spPr>
    </xdr:pic>
    <xdr:clientData/>
  </xdr:twoCellAnchor>
  <xdr:twoCellAnchor editAs="oneCell">
    <xdr:from>
      <xdr:col>1</xdr:col>
      <xdr:colOff>569482</xdr:colOff>
      <xdr:row>11</xdr:row>
      <xdr:rowOff>87311</xdr:rowOff>
    </xdr:from>
    <xdr:to>
      <xdr:col>1</xdr:col>
      <xdr:colOff>1111248</xdr:colOff>
      <xdr:row>11</xdr:row>
      <xdr:rowOff>997739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420" y="3833811"/>
          <a:ext cx="541766" cy="910428"/>
        </a:xfrm>
        <a:prstGeom prst="rect">
          <a:avLst/>
        </a:prstGeom>
      </xdr:spPr>
    </xdr:pic>
    <xdr:clientData/>
  </xdr:twoCellAnchor>
  <xdr:twoCellAnchor editAs="oneCell">
    <xdr:from>
      <xdr:col>1</xdr:col>
      <xdr:colOff>562994</xdr:colOff>
      <xdr:row>12</xdr:row>
      <xdr:rowOff>79374</xdr:rowOff>
    </xdr:from>
    <xdr:to>
      <xdr:col>1</xdr:col>
      <xdr:colOff>1108069</xdr:colOff>
      <xdr:row>12</xdr:row>
      <xdr:rowOff>996948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932" y="5111749"/>
          <a:ext cx="545075" cy="917574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515937</xdr:colOff>
      <xdr:row>37</xdr:row>
      <xdr:rowOff>121513</xdr:rowOff>
    </xdr:from>
    <xdr:to>
      <xdr:col>1</xdr:col>
      <xdr:colOff>1111249</xdr:colOff>
      <xdr:row>37</xdr:row>
      <xdr:rowOff>982663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32538263"/>
          <a:ext cx="595312" cy="8611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544228</xdr:colOff>
      <xdr:row>13</xdr:row>
      <xdr:rowOff>87312</xdr:rowOff>
    </xdr:from>
    <xdr:to>
      <xdr:col>1</xdr:col>
      <xdr:colOff>1108820</xdr:colOff>
      <xdr:row>13</xdr:row>
      <xdr:rowOff>1009648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166" y="6215062"/>
          <a:ext cx="564592" cy="92233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547686</xdr:colOff>
      <xdr:row>14</xdr:row>
      <xdr:rowOff>82908</xdr:rowOff>
    </xdr:from>
    <xdr:to>
      <xdr:col>1</xdr:col>
      <xdr:colOff>1124694</xdr:colOff>
      <xdr:row>14</xdr:row>
      <xdr:rowOff>1025527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624" y="7306033"/>
          <a:ext cx="577008" cy="942619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547685</xdr:colOff>
      <xdr:row>15</xdr:row>
      <xdr:rowOff>67082</xdr:rowOff>
    </xdr:from>
    <xdr:to>
      <xdr:col>1</xdr:col>
      <xdr:colOff>1143398</xdr:colOff>
      <xdr:row>15</xdr:row>
      <xdr:rowOff>1039812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623" y="8385582"/>
          <a:ext cx="595713" cy="972730"/>
        </a:xfrm>
        <a:prstGeom prst="rect">
          <a:avLst/>
        </a:prstGeom>
      </xdr:spPr>
    </xdr:pic>
    <xdr:clientData/>
  </xdr:twoCellAnchor>
  <xdr:twoCellAnchor editAs="oneCell">
    <xdr:from>
      <xdr:col>1</xdr:col>
      <xdr:colOff>536513</xdr:colOff>
      <xdr:row>16</xdr:row>
      <xdr:rowOff>95249</xdr:rowOff>
    </xdr:from>
    <xdr:to>
      <xdr:col>1</xdr:col>
      <xdr:colOff>1080702</xdr:colOff>
      <xdr:row>16</xdr:row>
      <xdr:rowOff>1009648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451" y="9509124"/>
          <a:ext cx="544189" cy="914399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555624</xdr:colOff>
      <xdr:row>17</xdr:row>
      <xdr:rowOff>94246</xdr:rowOff>
    </xdr:from>
    <xdr:to>
      <xdr:col>1</xdr:col>
      <xdr:colOff>1104395</xdr:colOff>
      <xdr:row>17</xdr:row>
      <xdr:rowOff>1017588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562" y="10603496"/>
          <a:ext cx="548771" cy="923342"/>
        </a:xfrm>
        <a:prstGeom prst="rect">
          <a:avLst/>
        </a:prstGeom>
      </xdr:spPr>
    </xdr:pic>
    <xdr:clientData/>
  </xdr:twoCellAnchor>
  <xdr:twoCellAnchor editAs="oneCell">
    <xdr:from>
      <xdr:col>1</xdr:col>
      <xdr:colOff>531807</xdr:colOff>
      <xdr:row>18</xdr:row>
      <xdr:rowOff>78711</xdr:rowOff>
    </xdr:from>
    <xdr:to>
      <xdr:col>1</xdr:col>
      <xdr:colOff>1111646</xdr:colOff>
      <xdr:row>18</xdr:row>
      <xdr:rowOff>1025520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45" y="11683336"/>
          <a:ext cx="579839" cy="94680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527062</xdr:colOff>
      <xdr:row>19</xdr:row>
      <xdr:rowOff>63502</xdr:rowOff>
    </xdr:from>
    <xdr:to>
      <xdr:col>1</xdr:col>
      <xdr:colOff>1124695</xdr:colOff>
      <xdr:row>19</xdr:row>
      <xdr:rowOff>1039815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000" y="12763502"/>
          <a:ext cx="597633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541751</xdr:colOff>
      <xdr:row>20</xdr:row>
      <xdr:rowOff>63500</xdr:rowOff>
    </xdr:from>
    <xdr:to>
      <xdr:col>1</xdr:col>
      <xdr:colOff>1123045</xdr:colOff>
      <xdr:row>20</xdr:row>
      <xdr:rowOff>1039814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689" y="13858875"/>
          <a:ext cx="581294" cy="976314"/>
        </a:xfrm>
        <a:prstGeom prst="rect">
          <a:avLst/>
        </a:prstGeom>
      </xdr:spPr>
    </xdr:pic>
    <xdr:clientData/>
  </xdr:twoCellAnchor>
  <xdr:twoCellAnchor editAs="oneCell">
    <xdr:from>
      <xdr:col>1</xdr:col>
      <xdr:colOff>526415</xdr:colOff>
      <xdr:row>21</xdr:row>
      <xdr:rowOff>71440</xdr:rowOff>
    </xdr:from>
    <xdr:to>
      <xdr:col>1</xdr:col>
      <xdr:colOff>1112329</xdr:colOff>
      <xdr:row>21</xdr:row>
      <xdr:rowOff>1057278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353" y="14962190"/>
          <a:ext cx="585914" cy="985838"/>
        </a:xfrm>
        <a:prstGeom prst="rect">
          <a:avLst/>
        </a:prstGeom>
      </xdr:spPr>
    </xdr:pic>
    <xdr:clientData/>
  </xdr:twoCellAnchor>
  <xdr:twoCellAnchor editAs="oneCell">
    <xdr:from>
      <xdr:col>1</xdr:col>
      <xdr:colOff>531404</xdr:colOff>
      <xdr:row>22</xdr:row>
      <xdr:rowOff>71440</xdr:rowOff>
    </xdr:from>
    <xdr:to>
      <xdr:col>1</xdr:col>
      <xdr:colOff>1119589</xdr:colOff>
      <xdr:row>22</xdr:row>
      <xdr:rowOff>1031877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342" y="16057565"/>
          <a:ext cx="588185" cy="960437"/>
        </a:xfrm>
        <a:prstGeom prst="rect">
          <a:avLst/>
        </a:prstGeom>
      </xdr:spPr>
    </xdr:pic>
    <xdr:clientData/>
  </xdr:twoCellAnchor>
  <xdr:twoCellAnchor editAs="oneCell">
    <xdr:from>
      <xdr:col>1</xdr:col>
      <xdr:colOff>537654</xdr:colOff>
      <xdr:row>23</xdr:row>
      <xdr:rowOff>79376</xdr:rowOff>
    </xdr:from>
    <xdr:to>
      <xdr:col>1</xdr:col>
      <xdr:colOff>1104518</xdr:colOff>
      <xdr:row>23</xdr:row>
      <xdr:rowOff>1031877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592" y="17160876"/>
          <a:ext cx="56686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521729</xdr:colOff>
      <xdr:row>24</xdr:row>
      <xdr:rowOff>71439</xdr:rowOff>
    </xdr:from>
    <xdr:to>
      <xdr:col>1</xdr:col>
      <xdr:colOff>1092972</xdr:colOff>
      <xdr:row>24</xdr:row>
      <xdr:rowOff>1031876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667" y="18248314"/>
          <a:ext cx="571243" cy="960437"/>
        </a:xfrm>
        <a:prstGeom prst="rect">
          <a:avLst/>
        </a:prstGeom>
      </xdr:spPr>
    </xdr:pic>
    <xdr:clientData/>
  </xdr:twoCellAnchor>
  <xdr:twoCellAnchor editAs="oneCell">
    <xdr:from>
      <xdr:col>1</xdr:col>
      <xdr:colOff>516610</xdr:colOff>
      <xdr:row>25</xdr:row>
      <xdr:rowOff>63497</xdr:rowOff>
    </xdr:from>
    <xdr:to>
      <xdr:col>1</xdr:col>
      <xdr:colOff>1086255</xdr:colOff>
      <xdr:row>25</xdr:row>
      <xdr:rowOff>1015997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548" y="19335747"/>
          <a:ext cx="56964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507507</xdr:colOff>
      <xdr:row>26</xdr:row>
      <xdr:rowOff>63498</xdr:rowOff>
    </xdr:from>
    <xdr:to>
      <xdr:col>1</xdr:col>
      <xdr:colOff>1087679</xdr:colOff>
      <xdr:row>26</xdr:row>
      <xdr:rowOff>1039811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445" y="20431123"/>
          <a:ext cx="580172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492862</xdr:colOff>
      <xdr:row>27</xdr:row>
      <xdr:rowOff>63497</xdr:rowOff>
    </xdr:from>
    <xdr:to>
      <xdr:col>1</xdr:col>
      <xdr:colOff>1092161</xdr:colOff>
      <xdr:row>27</xdr:row>
      <xdr:rowOff>1041396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0" y="21526497"/>
          <a:ext cx="599299" cy="977899"/>
        </a:xfrm>
        <a:prstGeom prst="rect">
          <a:avLst/>
        </a:prstGeom>
      </xdr:spPr>
    </xdr:pic>
    <xdr:clientData/>
  </xdr:twoCellAnchor>
  <xdr:twoCellAnchor editAs="oneCell">
    <xdr:from>
      <xdr:col>1</xdr:col>
      <xdr:colOff>492449</xdr:colOff>
      <xdr:row>28</xdr:row>
      <xdr:rowOff>55559</xdr:rowOff>
    </xdr:from>
    <xdr:to>
      <xdr:col>1</xdr:col>
      <xdr:colOff>1104199</xdr:colOff>
      <xdr:row>28</xdr:row>
      <xdr:rowOff>1055686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387" y="22613934"/>
          <a:ext cx="611750" cy="1000127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492122</xdr:colOff>
      <xdr:row>29</xdr:row>
      <xdr:rowOff>79674</xdr:rowOff>
    </xdr:from>
    <xdr:to>
      <xdr:col>1</xdr:col>
      <xdr:colOff>1080384</xdr:colOff>
      <xdr:row>29</xdr:row>
      <xdr:rowOff>1041400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60" y="23733424"/>
          <a:ext cx="588262" cy="961726"/>
        </a:xfrm>
        <a:prstGeom prst="rect">
          <a:avLst/>
        </a:prstGeom>
      </xdr:spPr>
    </xdr:pic>
    <xdr:clientData/>
  </xdr:twoCellAnchor>
  <xdr:twoCellAnchor editAs="oneCell">
    <xdr:from>
      <xdr:col>1</xdr:col>
      <xdr:colOff>523608</xdr:colOff>
      <xdr:row>36</xdr:row>
      <xdr:rowOff>111126</xdr:rowOff>
    </xdr:from>
    <xdr:to>
      <xdr:col>1</xdr:col>
      <xdr:colOff>1115937</xdr:colOff>
      <xdr:row>36</xdr:row>
      <xdr:rowOff>968375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546" y="31432501"/>
          <a:ext cx="592329" cy="857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507997</xdr:colOff>
      <xdr:row>35</xdr:row>
      <xdr:rowOff>112820</xdr:rowOff>
    </xdr:from>
    <xdr:to>
      <xdr:col>1</xdr:col>
      <xdr:colOff>1110774</xdr:colOff>
      <xdr:row>35</xdr:row>
      <xdr:rowOff>985838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935" y="30338820"/>
          <a:ext cx="602777" cy="873018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500060</xdr:colOff>
      <xdr:row>38</xdr:row>
      <xdr:rowOff>106834</xdr:rowOff>
    </xdr:from>
    <xdr:to>
      <xdr:col>1</xdr:col>
      <xdr:colOff>1123874</xdr:colOff>
      <xdr:row>38</xdr:row>
      <xdr:rowOff>1009649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98" y="33618959"/>
          <a:ext cx="623814" cy="902815"/>
        </a:xfrm>
        <a:prstGeom prst="rect">
          <a:avLst/>
        </a:prstGeom>
      </xdr:spPr>
    </xdr:pic>
    <xdr:clientData/>
  </xdr:twoCellAnchor>
  <xdr:twoCellAnchor editAs="oneCell">
    <xdr:from>
      <xdr:col>1</xdr:col>
      <xdr:colOff>477264</xdr:colOff>
      <xdr:row>42</xdr:row>
      <xdr:rowOff>79376</xdr:rowOff>
    </xdr:from>
    <xdr:to>
      <xdr:col>1</xdr:col>
      <xdr:colOff>1141154</xdr:colOff>
      <xdr:row>42</xdr:row>
      <xdr:rowOff>1033462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202" y="36877626"/>
          <a:ext cx="663890" cy="954086"/>
        </a:xfrm>
        <a:prstGeom prst="rect">
          <a:avLst/>
        </a:prstGeom>
      </xdr:spPr>
    </xdr:pic>
    <xdr:clientData/>
  </xdr:twoCellAnchor>
  <xdr:twoCellAnchor editAs="oneCell">
    <xdr:from>
      <xdr:col>1</xdr:col>
      <xdr:colOff>461980</xdr:colOff>
      <xdr:row>43</xdr:row>
      <xdr:rowOff>87313</xdr:rowOff>
    </xdr:from>
    <xdr:to>
      <xdr:col>1</xdr:col>
      <xdr:colOff>1170850</xdr:colOff>
      <xdr:row>43</xdr:row>
      <xdr:rowOff>1041399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18" y="37980938"/>
          <a:ext cx="708870" cy="954086"/>
        </a:xfrm>
        <a:prstGeom prst="rect">
          <a:avLst/>
        </a:prstGeom>
      </xdr:spPr>
    </xdr:pic>
    <xdr:clientData/>
  </xdr:twoCellAnchor>
  <xdr:twoCellAnchor editAs="oneCell">
    <xdr:from>
      <xdr:col>1</xdr:col>
      <xdr:colOff>459263</xdr:colOff>
      <xdr:row>44</xdr:row>
      <xdr:rowOff>71436</xdr:rowOff>
    </xdr:from>
    <xdr:to>
      <xdr:col>1</xdr:col>
      <xdr:colOff>1140385</xdr:colOff>
      <xdr:row>44</xdr:row>
      <xdr:rowOff>1031874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201" y="39060436"/>
          <a:ext cx="681122" cy="960438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460371</xdr:colOff>
      <xdr:row>45</xdr:row>
      <xdr:rowOff>77369</xdr:rowOff>
    </xdr:from>
    <xdr:to>
      <xdr:col>1</xdr:col>
      <xdr:colOff>1148816</xdr:colOff>
      <xdr:row>45</xdr:row>
      <xdr:rowOff>1055686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309" y="40161744"/>
          <a:ext cx="688445" cy="978317"/>
        </a:xfrm>
        <a:prstGeom prst="rect">
          <a:avLst/>
        </a:prstGeom>
      </xdr:spPr>
    </xdr:pic>
    <xdr:clientData/>
  </xdr:twoCellAnchor>
  <xdr:twoCellAnchor editAs="oneCell">
    <xdr:from>
      <xdr:col>1</xdr:col>
      <xdr:colOff>535319</xdr:colOff>
      <xdr:row>39</xdr:row>
      <xdr:rowOff>87317</xdr:rowOff>
    </xdr:from>
    <xdr:to>
      <xdr:col>1</xdr:col>
      <xdr:colOff>1090370</xdr:colOff>
      <xdr:row>39</xdr:row>
      <xdr:rowOff>1016005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257" y="34694817"/>
          <a:ext cx="555051" cy="928688"/>
        </a:xfrm>
        <a:prstGeom prst="rect">
          <a:avLst/>
        </a:prstGeom>
      </xdr:spPr>
    </xdr:pic>
    <xdr:clientData/>
  </xdr:twoCellAnchor>
  <xdr:twoCellAnchor editAs="oneCell">
    <xdr:from>
      <xdr:col>1</xdr:col>
      <xdr:colOff>435854</xdr:colOff>
      <xdr:row>46</xdr:row>
      <xdr:rowOff>63501</xdr:rowOff>
    </xdr:from>
    <xdr:to>
      <xdr:col>1</xdr:col>
      <xdr:colOff>1152826</xdr:colOff>
      <xdr:row>46</xdr:row>
      <xdr:rowOff>1057276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792" y="41243251"/>
          <a:ext cx="716972" cy="99377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452434</xdr:colOff>
      <xdr:row>47</xdr:row>
      <xdr:rowOff>65780</xdr:rowOff>
    </xdr:from>
    <xdr:to>
      <xdr:col>1</xdr:col>
      <xdr:colOff>1147303</xdr:colOff>
      <xdr:row>47</xdr:row>
      <xdr:rowOff>1041399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372" y="42340905"/>
          <a:ext cx="694869" cy="975619"/>
        </a:xfrm>
        <a:prstGeom prst="rect">
          <a:avLst/>
        </a:prstGeom>
      </xdr:spPr>
    </xdr:pic>
    <xdr:clientData/>
  </xdr:twoCellAnchor>
  <xdr:twoCellAnchor editAs="oneCell">
    <xdr:from>
      <xdr:col>1</xdr:col>
      <xdr:colOff>456796</xdr:colOff>
      <xdr:row>48</xdr:row>
      <xdr:rowOff>62903</xdr:rowOff>
    </xdr:from>
    <xdr:to>
      <xdr:col>1</xdr:col>
      <xdr:colOff>1158875</xdr:colOff>
      <xdr:row>48</xdr:row>
      <xdr:rowOff>1057274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3734" y="43433403"/>
          <a:ext cx="702079" cy="994371"/>
        </a:xfrm>
        <a:prstGeom prst="rect">
          <a:avLst/>
        </a:prstGeom>
      </xdr:spPr>
    </xdr:pic>
    <xdr:clientData/>
  </xdr:twoCellAnchor>
  <xdr:twoCellAnchor editAs="oneCell">
    <xdr:from>
      <xdr:col>1</xdr:col>
      <xdr:colOff>429800</xdr:colOff>
      <xdr:row>49</xdr:row>
      <xdr:rowOff>63500</xdr:rowOff>
    </xdr:from>
    <xdr:to>
      <xdr:col>1</xdr:col>
      <xdr:colOff>1182890</xdr:colOff>
      <xdr:row>49</xdr:row>
      <xdr:rowOff>1049336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738" y="44529375"/>
          <a:ext cx="753090" cy="985836"/>
        </a:xfrm>
        <a:prstGeom prst="rect">
          <a:avLst/>
        </a:prstGeom>
      </xdr:spPr>
    </xdr:pic>
    <xdr:clientData/>
  </xdr:twoCellAnchor>
  <xdr:twoCellAnchor editAs="oneCell">
    <xdr:from>
      <xdr:col>1</xdr:col>
      <xdr:colOff>453454</xdr:colOff>
      <xdr:row>50</xdr:row>
      <xdr:rowOff>71437</xdr:rowOff>
    </xdr:from>
    <xdr:to>
      <xdr:col>1</xdr:col>
      <xdr:colOff>1163054</xdr:colOff>
      <xdr:row>50</xdr:row>
      <xdr:rowOff>1049337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392" y="45632687"/>
          <a:ext cx="7096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468310</xdr:colOff>
      <xdr:row>51</xdr:row>
      <xdr:rowOff>80693</xdr:rowOff>
    </xdr:from>
    <xdr:to>
      <xdr:col>1</xdr:col>
      <xdr:colOff>1163474</xdr:colOff>
      <xdr:row>51</xdr:row>
      <xdr:rowOff>1033463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8" y="46737318"/>
          <a:ext cx="695164" cy="952770"/>
        </a:xfrm>
        <a:prstGeom prst="rect">
          <a:avLst/>
        </a:prstGeom>
      </xdr:spPr>
    </xdr:pic>
    <xdr:clientData/>
  </xdr:twoCellAnchor>
  <xdr:twoCellAnchor editAs="oneCell">
    <xdr:from>
      <xdr:col>1</xdr:col>
      <xdr:colOff>490941</xdr:colOff>
      <xdr:row>34</xdr:row>
      <xdr:rowOff>95248</xdr:rowOff>
    </xdr:from>
    <xdr:to>
      <xdr:col>1</xdr:col>
      <xdr:colOff>1144793</xdr:colOff>
      <xdr:row>34</xdr:row>
      <xdr:rowOff>989805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9" y="29225873"/>
          <a:ext cx="653852" cy="894557"/>
        </a:xfrm>
        <a:prstGeom prst="rect">
          <a:avLst/>
        </a:prstGeom>
      </xdr:spPr>
    </xdr:pic>
    <xdr:clientData/>
  </xdr:twoCellAnchor>
  <xdr:twoCellAnchor editAs="oneCell">
    <xdr:from>
      <xdr:col>1</xdr:col>
      <xdr:colOff>497192</xdr:colOff>
      <xdr:row>41</xdr:row>
      <xdr:rowOff>79371</xdr:rowOff>
    </xdr:from>
    <xdr:to>
      <xdr:col>1</xdr:col>
      <xdr:colOff>1143000</xdr:colOff>
      <xdr:row>41</xdr:row>
      <xdr:rowOff>1022241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130" y="35782246"/>
          <a:ext cx="645808" cy="942870"/>
        </a:xfrm>
        <a:prstGeom prst="rect">
          <a:avLst/>
        </a:prstGeom>
      </xdr:spPr>
    </xdr:pic>
    <xdr:clientData/>
  </xdr:twoCellAnchor>
  <xdr:oneCellAnchor>
    <xdr:from>
      <xdr:col>1</xdr:col>
      <xdr:colOff>497192</xdr:colOff>
      <xdr:row>40</xdr:row>
      <xdr:rowOff>79371</xdr:rowOff>
    </xdr:from>
    <xdr:ext cx="645808" cy="94287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737" y="36920916"/>
          <a:ext cx="645808" cy="9428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pt@mybioprime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tabSelected="1" topLeftCell="A45" zoomScale="55" zoomScaleNormal="55" workbookViewId="0">
      <selection activeCell="V51" sqref="V51"/>
    </sheetView>
  </sheetViews>
  <sheetFormatPr defaultRowHeight="14.5" x14ac:dyDescent="0.35"/>
  <cols>
    <col min="1" max="1" width="49.1796875" customWidth="1"/>
    <col min="2" max="2" width="23" customWidth="1"/>
    <col min="3" max="3" width="26.54296875" customWidth="1"/>
    <col min="4" max="5" width="11.54296875" customWidth="1"/>
    <col min="6" max="6" width="11.26953125" bestFit="1" customWidth="1"/>
    <col min="7" max="7" width="8.453125" customWidth="1"/>
    <col min="13" max="13" width="10.54296875" customWidth="1"/>
    <col min="15" max="15" width="9.453125" bestFit="1" customWidth="1"/>
    <col min="16" max="16" width="24.453125" bestFit="1" customWidth="1"/>
    <col min="17" max="17" width="9.81640625" style="5" bestFit="1" customWidth="1"/>
    <col min="25" max="25" width="0" hidden="1" customWidth="1"/>
  </cols>
  <sheetData>
    <row r="1" spans="1:19" ht="20.149999999999999" customHeight="1" x14ac:dyDescent="0.35">
      <c r="A1" s="14"/>
      <c r="B1" s="29" t="s">
        <v>18</v>
      </c>
      <c r="C1" s="30"/>
      <c r="D1" s="14"/>
      <c r="E1" s="14"/>
      <c r="F1" s="38" t="s">
        <v>16</v>
      </c>
      <c r="G1" s="38"/>
      <c r="H1" s="38"/>
      <c r="I1" s="38"/>
      <c r="J1" s="35" t="s">
        <v>13</v>
      </c>
      <c r="K1" s="35"/>
      <c r="L1" s="35"/>
      <c r="M1" s="35"/>
      <c r="N1" s="35"/>
      <c r="O1" s="35"/>
      <c r="P1" s="33">
        <f>SUM(O11:O52)</f>
        <v>0</v>
      </c>
    </row>
    <row r="2" spans="1:19" ht="20.149999999999999" customHeight="1" x14ac:dyDescent="0.35">
      <c r="A2" s="14"/>
      <c r="B2" s="30"/>
      <c r="C2" s="30"/>
      <c r="D2" s="14"/>
      <c r="E2" s="14"/>
      <c r="F2" s="38"/>
      <c r="G2" s="38"/>
      <c r="H2" s="38"/>
      <c r="I2" s="38"/>
      <c r="J2" s="35"/>
      <c r="K2" s="35"/>
      <c r="L2" s="35"/>
      <c r="M2" s="35"/>
      <c r="N2" s="35"/>
      <c r="O2" s="35"/>
      <c r="P2" s="34"/>
    </row>
    <row r="3" spans="1:19" ht="20.149999999999999" customHeight="1" x14ac:dyDescent="0.35">
      <c r="A3" s="14"/>
      <c r="B3" s="30"/>
      <c r="C3" s="30"/>
      <c r="D3" s="14"/>
      <c r="E3" s="14"/>
      <c r="F3" s="39" t="s">
        <v>17</v>
      </c>
      <c r="G3" s="39"/>
      <c r="H3" s="39"/>
      <c r="I3" s="39"/>
      <c r="J3" s="35" t="s">
        <v>15</v>
      </c>
      <c r="K3" s="35"/>
      <c r="L3" s="35"/>
      <c r="M3" s="35"/>
      <c r="N3" s="35"/>
      <c r="O3" s="35"/>
      <c r="P3" s="36">
        <f>SUM(J11:J52)</f>
        <v>0</v>
      </c>
    </row>
    <row r="4" spans="1:19" ht="20.149999999999999" customHeight="1" x14ac:dyDescent="0.35">
      <c r="A4" s="14"/>
      <c r="B4" s="30"/>
      <c r="C4" s="30"/>
      <c r="D4" s="14"/>
      <c r="E4" s="14"/>
      <c r="F4" s="39"/>
      <c r="G4" s="39"/>
      <c r="H4" s="39"/>
      <c r="I4" s="39"/>
      <c r="J4" s="35"/>
      <c r="K4" s="35"/>
      <c r="L4" s="35"/>
      <c r="M4" s="35"/>
      <c r="N4" s="35"/>
      <c r="O4" s="35"/>
      <c r="P4" s="37"/>
    </row>
    <row r="5" spans="1:19" ht="20.149999999999999" customHeight="1" x14ac:dyDescent="0.35">
      <c r="A5" s="14"/>
      <c r="B5" s="15"/>
      <c r="C5" s="1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9"/>
      <c r="R5" s="20"/>
      <c r="S5" s="20"/>
    </row>
    <row r="6" spans="1:19" ht="20.149999999999999" customHeight="1" x14ac:dyDescent="0.35">
      <c r="A6" s="14"/>
      <c r="B6" s="31" t="s">
        <v>61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12"/>
      <c r="R6" s="12"/>
      <c r="S6" s="20"/>
    </row>
    <row r="7" spans="1:19" ht="20.149999999999999" customHeight="1" x14ac:dyDescent="0.35">
      <c r="A7" s="14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19"/>
      <c r="R7" s="20"/>
      <c r="S7" s="20"/>
    </row>
    <row r="8" spans="1:19" ht="20.149999999999999" customHeight="1" x14ac:dyDescent="0.35">
      <c r="A8" s="14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9" ht="20.149999999999999" customHeight="1" x14ac:dyDescent="0.35">
      <c r="A9" s="14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9" ht="43.5" x14ac:dyDescent="0.35">
      <c r="A10" s="1" t="s">
        <v>0</v>
      </c>
      <c r="B10" s="1" t="s">
        <v>3</v>
      </c>
      <c r="C10" s="16" t="s">
        <v>1</v>
      </c>
      <c r="D10" s="16" t="s">
        <v>9</v>
      </c>
      <c r="E10" s="17" t="s">
        <v>86</v>
      </c>
      <c r="F10" s="16" t="s">
        <v>2</v>
      </c>
      <c r="G10" s="16" t="s">
        <v>4</v>
      </c>
      <c r="H10" s="16" t="s">
        <v>5</v>
      </c>
      <c r="I10" s="16" t="s">
        <v>6</v>
      </c>
      <c r="J10" s="17" t="s">
        <v>14</v>
      </c>
      <c r="K10" s="17" t="s">
        <v>35</v>
      </c>
      <c r="L10" s="17" t="s">
        <v>36</v>
      </c>
      <c r="M10" s="25" t="s">
        <v>60</v>
      </c>
      <c r="N10" s="18" t="s">
        <v>7</v>
      </c>
      <c r="O10" s="16" t="s">
        <v>10</v>
      </c>
      <c r="P10" s="16" t="s">
        <v>11</v>
      </c>
    </row>
    <row r="11" spans="1:19" ht="86.5" customHeight="1" x14ac:dyDescent="0.35">
      <c r="A11" s="21" t="s">
        <v>19</v>
      </c>
      <c r="B11" s="2"/>
      <c r="C11" s="3" t="s">
        <v>30</v>
      </c>
      <c r="D11" s="2" t="s">
        <v>23</v>
      </c>
      <c r="E11" s="2">
        <v>30</v>
      </c>
      <c r="F11" s="2" t="s">
        <v>20</v>
      </c>
      <c r="G11" s="9">
        <v>1690</v>
      </c>
      <c r="H11" s="7">
        <v>2890</v>
      </c>
      <c r="I11" s="7">
        <v>3299</v>
      </c>
      <c r="J11" s="13">
        <f t="shared" ref="J11:J52" si="0">(I11-G11)*N11</f>
        <v>0</v>
      </c>
      <c r="K11" s="24">
        <v>0.85</v>
      </c>
      <c r="L11" s="24">
        <v>1</v>
      </c>
      <c r="M11" s="26" t="s">
        <v>59</v>
      </c>
      <c r="N11" s="6"/>
      <c r="O11" s="8">
        <f t="shared" ref="O11:O39" si="1">G11*N11</f>
        <v>0</v>
      </c>
      <c r="P11" s="2" t="s">
        <v>12</v>
      </c>
      <c r="R11" s="4"/>
      <c r="S11" s="4"/>
    </row>
    <row r="12" spans="1:19" ht="86.5" customHeight="1" x14ac:dyDescent="0.35">
      <c r="A12" s="21" t="s">
        <v>19</v>
      </c>
      <c r="B12" s="2"/>
      <c r="C12" s="3" t="s">
        <v>30</v>
      </c>
      <c r="D12" s="2" t="s">
        <v>23</v>
      </c>
      <c r="E12" s="2">
        <v>30</v>
      </c>
      <c r="F12" s="2" t="s">
        <v>21</v>
      </c>
      <c r="G12" s="9">
        <v>1690</v>
      </c>
      <c r="H12" s="7">
        <v>2890</v>
      </c>
      <c r="I12" s="7">
        <v>3299</v>
      </c>
      <c r="J12" s="13">
        <f t="shared" si="0"/>
        <v>0</v>
      </c>
      <c r="K12" s="24">
        <v>0.85</v>
      </c>
      <c r="L12" s="24">
        <v>1</v>
      </c>
      <c r="M12" s="26" t="s">
        <v>59</v>
      </c>
      <c r="N12" s="6"/>
      <c r="O12" s="8">
        <f t="shared" si="1"/>
        <v>0</v>
      </c>
      <c r="P12" s="2" t="s">
        <v>12</v>
      </c>
    </row>
    <row r="13" spans="1:19" ht="86.5" customHeight="1" x14ac:dyDescent="0.35">
      <c r="A13" s="21" t="s">
        <v>19</v>
      </c>
      <c r="B13" s="2"/>
      <c r="C13" s="3" t="s">
        <v>30</v>
      </c>
      <c r="D13" s="2" t="s">
        <v>23</v>
      </c>
      <c r="E13" s="2">
        <v>30</v>
      </c>
      <c r="F13" s="2" t="s">
        <v>22</v>
      </c>
      <c r="G13" s="9">
        <v>1690</v>
      </c>
      <c r="H13" s="7">
        <v>2890</v>
      </c>
      <c r="I13" s="7">
        <v>3299</v>
      </c>
      <c r="J13" s="13">
        <f t="shared" si="0"/>
        <v>0</v>
      </c>
      <c r="K13" s="24">
        <v>0.85</v>
      </c>
      <c r="L13" s="24">
        <v>1</v>
      </c>
      <c r="M13" s="26" t="s">
        <v>59</v>
      </c>
      <c r="N13" s="6"/>
      <c r="O13" s="8">
        <f t="shared" si="1"/>
        <v>0</v>
      </c>
      <c r="P13" s="2" t="s">
        <v>12</v>
      </c>
    </row>
    <row r="14" spans="1:19" ht="86.5" customHeight="1" x14ac:dyDescent="0.35">
      <c r="A14" s="21" t="s">
        <v>19</v>
      </c>
      <c r="B14" s="2"/>
      <c r="C14" s="3" t="s">
        <v>30</v>
      </c>
      <c r="D14" s="2" t="s">
        <v>37</v>
      </c>
      <c r="E14" s="2">
        <v>60</v>
      </c>
      <c r="F14" s="2" t="s">
        <v>38</v>
      </c>
      <c r="G14" s="10">
        <v>3220</v>
      </c>
      <c r="H14" s="7">
        <v>4990</v>
      </c>
      <c r="I14" s="7">
        <v>6399</v>
      </c>
      <c r="J14" s="13">
        <f t="shared" si="0"/>
        <v>0</v>
      </c>
      <c r="K14" s="24">
        <v>0.67</v>
      </c>
      <c r="L14" s="24">
        <v>0.81</v>
      </c>
      <c r="M14" s="26" t="s">
        <v>58</v>
      </c>
      <c r="N14" s="6"/>
      <c r="O14" s="8">
        <f t="shared" si="1"/>
        <v>0</v>
      </c>
      <c r="P14" s="2" t="s">
        <v>12</v>
      </c>
    </row>
    <row r="15" spans="1:19" ht="86.5" customHeight="1" x14ac:dyDescent="0.35">
      <c r="A15" s="21" t="s">
        <v>19</v>
      </c>
      <c r="B15" s="2"/>
      <c r="C15" s="3" t="s">
        <v>30</v>
      </c>
      <c r="D15" s="2" t="s">
        <v>37</v>
      </c>
      <c r="E15" s="2">
        <v>60</v>
      </c>
      <c r="F15" s="2" t="s">
        <v>21</v>
      </c>
      <c r="G15" s="10">
        <v>3220</v>
      </c>
      <c r="H15" s="7">
        <v>4990</v>
      </c>
      <c r="I15" s="7">
        <v>6399</v>
      </c>
      <c r="J15" s="13">
        <f t="shared" si="0"/>
        <v>0</v>
      </c>
      <c r="K15" s="24">
        <v>0.67</v>
      </c>
      <c r="L15" s="24">
        <v>0.81</v>
      </c>
      <c r="M15" s="26" t="s">
        <v>58</v>
      </c>
      <c r="N15" s="6"/>
      <c r="O15" s="8">
        <f t="shared" si="1"/>
        <v>0</v>
      </c>
      <c r="P15" s="2" t="s">
        <v>12</v>
      </c>
    </row>
    <row r="16" spans="1:19" ht="86.5" customHeight="1" x14ac:dyDescent="0.35">
      <c r="A16" s="21" t="s">
        <v>19</v>
      </c>
      <c r="B16" s="2"/>
      <c r="C16" s="3" t="s">
        <v>30</v>
      </c>
      <c r="D16" s="2" t="s">
        <v>37</v>
      </c>
      <c r="E16" s="2">
        <v>60</v>
      </c>
      <c r="F16" s="2" t="s">
        <v>20</v>
      </c>
      <c r="G16" s="10">
        <v>3220</v>
      </c>
      <c r="H16" s="7">
        <v>4990</v>
      </c>
      <c r="I16" s="7">
        <v>6399</v>
      </c>
      <c r="J16" s="13">
        <f t="shared" si="0"/>
        <v>0</v>
      </c>
      <c r="K16" s="24">
        <v>0.67</v>
      </c>
      <c r="L16" s="24">
        <v>0.81</v>
      </c>
      <c r="M16" s="26" t="s">
        <v>58</v>
      </c>
      <c r="N16" s="6"/>
      <c r="O16" s="8">
        <f t="shared" si="1"/>
        <v>0</v>
      </c>
      <c r="P16" s="2" t="s">
        <v>12</v>
      </c>
    </row>
    <row r="17" spans="1:16" ht="86.5" customHeight="1" x14ac:dyDescent="0.35">
      <c r="A17" s="21" t="s">
        <v>39</v>
      </c>
      <c r="B17" s="2"/>
      <c r="C17" s="3" t="s">
        <v>45</v>
      </c>
      <c r="D17" s="2" t="s">
        <v>23</v>
      </c>
      <c r="E17" s="2">
        <v>30</v>
      </c>
      <c r="F17" s="2" t="s">
        <v>40</v>
      </c>
      <c r="G17" s="10">
        <v>1790</v>
      </c>
      <c r="H17" s="7">
        <v>2990</v>
      </c>
      <c r="I17" s="7">
        <v>3399</v>
      </c>
      <c r="J17" s="13">
        <f t="shared" si="0"/>
        <v>0</v>
      </c>
      <c r="K17" s="24">
        <v>0.89</v>
      </c>
      <c r="L17" s="24">
        <v>1.1499999999999999</v>
      </c>
      <c r="M17" s="26" t="s">
        <v>59</v>
      </c>
      <c r="N17" s="6"/>
      <c r="O17" s="8">
        <f t="shared" si="1"/>
        <v>0</v>
      </c>
      <c r="P17" s="2" t="s">
        <v>12</v>
      </c>
    </row>
    <row r="18" spans="1:16" ht="86.5" customHeight="1" x14ac:dyDescent="0.35">
      <c r="A18" s="21" t="s">
        <v>39</v>
      </c>
      <c r="B18" s="2"/>
      <c r="C18" s="3" t="s">
        <v>45</v>
      </c>
      <c r="D18" s="2" t="s">
        <v>23</v>
      </c>
      <c r="E18" s="2">
        <v>30</v>
      </c>
      <c r="F18" s="2" t="s">
        <v>20</v>
      </c>
      <c r="G18" s="10">
        <v>1790</v>
      </c>
      <c r="H18" s="7">
        <v>2990</v>
      </c>
      <c r="I18" s="7">
        <v>3399</v>
      </c>
      <c r="J18" s="13">
        <f t="shared" si="0"/>
        <v>0</v>
      </c>
      <c r="K18" s="24">
        <v>0.89</v>
      </c>
      <c r="L18" s="24">
        <v>1.1499999999999999</v>
      </c>
      <c r="M18" s="26" t="s">
        <v>59</v>
      </c>
      <c r="N18" s="6"/>
      <c r="O18" s="8">
        <f t="shared" si="1"/>
        <v>0</v>
      </c>
      <c r="P18" s="2" t="s">
        <v>12</v>
      </c>
    </row>
    <row r="19" spans="1:16" ht="86.5" customHeight="1" x14ac:dyDescent="0.35">
      <c r="A19" s="21" t="s">
        <v>39</v>
      </c>
      <c r="B19" s="2"/>
      <c r="C19" s="3" t="s">
        <v>45</v>
      </c>
      <c r="D19" s="2" t="s">
        <v>37</v>
      </c>
      <c r="E19" s="2">
        <v>60</v>
      </c>
      <c r="F19" s="2" t="s">
        <v>40</v>
      </c>
      <c r="G19" s="10">
        <v>3290</v>
      </c>
      <c r="H19" s="7">
        <v>4990</v>
      </c>
      <c r="I19" s="7">
        <v>6399</v>
      </c>
      <c r="J19" s="13">
        <f t="shared" si="0"/>
        <v>0</v>
      </c>
      <c r="K19" s="24">
        <v>0.61</v>
      </c>
      <c r="L19" s="24">
        <v>0.77</v>
      </c>
      <c r="M19" s="26" t="s">
        <v>58</v>
      </c>
      <c r="N19" s="6"/>
      <c r="O19" s="8">
        <f t="shared" si="1"/>
        <v>0</v>
      </c>
      <c r="P19" s="2" t="s">
        <v>12</v>
      </c>
    </row>
    <row r="20" spans="1:16" ht="86.5" customHeight="1" x14ac:dyDescent="0.35">
      <c r="A20" s="21" t="s">
        <v>39</v>
      </c>
      <c r="B20" s="2"/>
      <c r="C20" s="3" t="s">
        <v>45</v>
      </c>
      <c r="D20" s="2" t="s">
        <v>37</v>
      </c>
      <c r="E20" s="2">
        <v>60</v>
      </c>
      <c r="F20" s="2" t="s">
        <v>20</v>
      </c>
      <c r="G20" s="10">
        <v>3290</v>
      </c>
      <c r="H20" s="7">
        <v>4990</v>
      </c>
      <c r="I20" s="7">
        <v>6399</v>
      </c>
      <c r="J20" s="13">
        <f t="shared" si="0"/>
        <v>0</v>
      </c>
      <c r="K20" s="24">
        <v>0.61</v>
      </c>
      <c r="L20" s="24">
        <v>0.77</v>
      </c>
      <c r="M20" s="26" t="s">
        <v>58</v>
      </c>
      <c r="N20" s="6"/>
      <c r="O20" s="8">
        <f t="shared" si="1"/>
        <v>0</v>
      </c>
      <c r="P20" s="2" t="s">
        <v>12</v>
      </c>
    </row>
    <row r="21" spans="1:16" ht="86.5" customHeight="1" x14ac:dyDescent="0.35">
      <c r="A21" s="21" t="s">
        <v>41</v>
      </c>
      <c r="B21" s="2"/>
      <c r="C21" s="3" t="s">
        <v>46</v>
      </c>
      <c r="D21" s="2" t="s">
        <v>42</v>
      </c>
      <c r="E21" s="2">
        <v>26</v>
      </c>
      <c r="F21" s="2" t="s">
        <v>44</v>
      </c>
      <c r="G21" s="10">
        <v>2580</v>
      </c>
      <c r="H21" s="7">
        <v>3990</v>
      </c>
      <c r="I21" s="7">
        <v>4699</v>
      </c>
      <c r="J21" s="13">
        <f t="shared" si="0"/>
        <v>0</v>
      </c>
      <c r="K21" s="24">
        <v>0.69</v>
      </c>
      <c r="L21" s="24">
        <v>0.91</v>
      </c>
      <c r="M21" s="26" t="s">
        <v>59</v>
      </c>
      <c r="N21" s="6"/>
      <c r="O21" s="8">
        <f t="shared" si="1"/>
        <v>0</v>
      </c>
      <c r="P21" s="2" t="s">
        <v>12</v>
      </c>
    </row>
    <row r="22" spans="1:16" ht="86.5" customHeight="1" x14ac:dyDescent="0.35">
      <c r="A22" s="21" t="s">
        <v>41</v>
      </c>
      <c r="B22" s="2"/>
      <c r="C22" s="3" t="s">
        <v>46</v>
      </c>
      <c r="D22" s="2" t="s">
        <v>42</v>
      </c>
      <c r="E22" s="2">
        <v>26</v>
      </c>
      <c r="F22" s="2" t="s">
        <v>20</v>
      </c>
      <c r="G22" s="10">
        <v>2580</v>
      </c>
      <c r="H22" s="7">
        <v>3990</v>
      </c>
      <c r="I22" s="7">
        <v>4699</v>
      </c>
      <c r="J22" s="13">
        <f t="shared" si="0"/>
        <v>0</v>
      </c>
      <c r="K22" s="24">
        <v>0.69</v>
      </c>
      <c r="L22" s="24">
        <v>0.91</v>
      </c>
      <c r="M22" s="26" t="s">
        <v>59</v>
      </c>
      <c r="N22" s="6"/>
      <c r="O22" s="8">
        <f t="shared" si="1"/>
        <v>0</v>
      </c>
      <c r="P22" s="2" t="s">
        <v>12</v>
      </c>
    </row>
    <row r="23" spans="1:16" ht="86.5" customHeight="1" x14ac:dyDescent="0.35">
      <c r="A23" s="21" t="s">
        <v>41</v>
      </c>
      <c r="B23" s="2"/>
      <c r="C23" s="3" t="s">
        <v>46</v>
      </c>
      <c r="D23" s="2" t="s">
        <v>43</v>
      </c>
      <c r="E23" s="2">
        <v>52</v>
      </c>
      <c r="F23" s="2" t="s">
        <v>20</v>
      </c>
      <c r="G23" s="10">
        <v>4290</v>
      </c>
      <c r="H23" s="7">
        <v>5990</v>
      </c>
      <c r="I23" s="7">
        <v>6699</v>
      </c>
      <c r="J23" s="13">
        <f t="shared" si="0"/>
        <v>0</v>
      </c>
      <c r="K23" s="24">
        <v>0.49</v>
      </c>
      <c r="L23" s="24">
        <v>0.59</v>
      </c>
      <c r="M23" s="26" t="s">
        <v>58</v>
      </c>
      <c r="N23" s="6"/>
      <c r="O23" s="8">
        <f t="shared" si="1"/>
        <v>0</v>
      </c>
      <c r="P23" s="2" t="s">
        <v>12</v>
      </c>
    </row>
    <row r="24" spans="1:16" ht="86.5" customHeight="1" x14ac:dyDescent="0.35">
      <c r="A24" s="21" t="s">
        <v>47</v>
      </c>
      <c r="B24" s="2"/>
      <c r="C24" s="3" t="s">
        <v>48</v>
      </c>
      <c r="D24" s="2" t="s">
        <v>23</v>
      </c>
      <c r="E24" s="2">
        <v>30</v>
      </c>
      <c r="F24" s="2" t="s">
        <v>44</v>
      </c>
      <c r="G24" s="10">
        <v>1795</v>
      </c>
      <c r="H24" s="7">
        <v>2890</v>
      </c>
      <c r="I24" s="7">
        <v>3299</v>
      </c>
      <c r="J24" s="13">
        <f t="shared" si="0"/>
        <v>0</v>
      </c>
      <c r="K24" s="24">
        <v>0.7</v>
      </c>
      <c r="L24" s="24">
        <v>0.94</v>
      </c>
      <c r="M24" s="26" t="s">
        <v>59</v>
      </c>
      <c r="N24" s="6"/>
      <c r="O24" s="8">
        <f t="shared" si="1"/>
        <v>0</v>
      </c>
      <c r="P24" s="2" t="s">
        <v>12</v>
      </c>
    </row>
    <row r="25" spans="1:16" ht="86.5" customHeight="1" x14ac:dyDescent="0.35">
      <c r="A25" s="21" t="s">
        <v>49</v>
      </c>
      <c r="B25" s="2"/>
      <c r="C25" s="3" t="s">
        <v>52</v>
      </c>
      <c r="D25" s="2" t="s">
        <v>50</v>
      </c>
      <c r="E25" s="2">
        <v>10</v>
      </c>
      <c r="F25" s="2" t="s">
        <v>38</v>
      </c>
      <c r="G25" s="10">
        <v>990</v>
      </c>
      <c r="H25" s="7">
        <v>1790</v>
      </c>
      <c r="I25" s="7">
        <v>1999</v>
      </c>
      <c r="J25" s="13">
        <f t="shared" si="0"/>
        <v>0</v>
      </c>
      <c r="K25" s="24">
        <v>0.82</v>
      </c>
      <c r="L25" s="24">
        <v>1.04</v>
      </c>
      <c r="M25" s="26" t="s">
        <v>59</v>
      </c>
      <c r="N25" s="6"/>
      <c r="O25" s="8">
        <f t="shared" si="1"/>
        <v>0</v>
      </c>
      <c r="P25" s="2" t="s">
        <v>12</v>
      </c>
    </row>
    <row r="26" spans="1:16" ht="86.5" customHeight="1" x14ac:dyDescent="0.35">
      <c r="A26" s="21" t="s">
        <v>49</v>
      </c>
      <c r="B26" s="2"/>
      <c r="C26" s="3" t="s">
        <v>52</v>
      </c>
      <c r="D26" s="2" t="s">
        <v>50</v>
      </c>
      <c r="E26" s="2">
        <v>10</v>
      </c>
      <c r="F26" s="2" t="s">
        <v>44</v>
      </c>
      <c r="G26" s="10">
        <v>990</v>
      </c>
      <c r="H26" s="7">
        <v>1790</v>
      </c>
      <c r="I26" s="7">
        <v>1999</v>
      </c>
      <c r="J26" s="13">
        <f t="shared" si="0"/>
        <v>0</v>
      </c>
      <c r="K26" s="24">
        <v>0.82</v>
      </c>
      <c r="L26" s="24">
        <v>1.04</v>
      </c>
      <c r="M26" s="26" t="s">
        <v>59</v>
      </c>
      <c r="N26" s="6"/>
      <c r="O26" s="8">
        <f t="shared" si="1"/>
        <v>0</v>
      </c>
      <c r="P26" s="2" t="s">
        <v>12</v>
      </c>
    </row>
    <row r="27" spans="1:16" ht="86.5" customHeight="1" x14ac:dyDescent="0.35">
      <c r="A27" s="21" t="s">
        <v>49</v>
      </c>
      <c r="B27" s="2"/>
      <c r="C27" s="3" t="s">
        <v>52</v>
      </c>
      <c r="D27" s="2" t="s">
        <v>50</v>
      </c>
      <c r="E27" s="2">
        <v>10</v>
      </c>
      <c r="F27" s="2" t="s">
        <v>20</v>
      </c>
      <c r="G27" s="10">
        <v>990</v>
      </c>
      <c r="H27" s="7">
        <v>1790</v>
      </c>
      <c r="I27" s="7">
        <v>1999</v>
      </c>
      <c r="J27" s="13">
        <f t="shared" si="0"/>
        <v>0</v>
      </c>
      <c r="K27" s="24">
        <v>0.82</v>
      </c>
      <c r="L27" s="24">
        <v>1.04</v>
      </c>
      <c r="M27" s="26" t="s">
        <v>59</v>
      </c>
      <c r="N27" s="6"/>
      <c r="O27" s="8">
        <f t="shared" si="1"/>
        <v>0</v>
      </c>
      <c r="P27" s="2" t="s">
        <v>12</v>
      </c>
    </row>
    <row r="28" spans="1:16" ht="86.5" customHeight="1" x14ac:dyDescent="0.35">
      <c r="A28" s="21" t="s">
        <v>49</v>
      </c>
      <c r="B28" s="2"/>
      <c r="C28" s="3" t="s">
        <v>52</v>
      </c>
      <c r="D28" s="2" t="s">
        <v>51</v>
      </c>
      <c r="E28" s="2">
        <v>30</v>
      </c>
      <c r="F28" s="2" t="s">
        <v>38</v>
      </c>
      <c r="G28" s="10">
        <v>2380</v>
      </c>
      <c r="H28" s="7">
        <v>3890</v>
      </c>
      <c r="I28" s="7">
        <v>4299</v>
      </c>
      <c r="J28" s="13">
        <f t="shared" si="0"/>
        <v>0</v>
      </c>
      <c r="K28" s="24">
        <v>0.77</v>
      </c>
      <c r="L28" s="24">
        <v>0.96</v>
      </c>
      <c r="M28" s="26" t="s">
        <v>58</v>
      </c>
      <c r="N28" s="6"/>
      <c r="O28" s="8">
        <f t="shared" si="1"/>
        <v>0</v>
      </c>
      <c r="P28" s="2" t="s">
        <v>12</v>
      </c>
    </row>
    <row r="29" spans="1:16" ht="86.5" customHeight="1" x14ac:dyDescent="0.35">
      <c r="A29" s="21" t="s">
        <v>49</v>
      </c>
      <c r="B29" s="2"/>
      <c r="C29" s="3" t="s">
        <v>52</v>
      </c>
      <c r="D29" s="2" t="s">
        <v>51</v>
      </c>
      <c r="E29" s="2">
        <v>30</v>
      </c>
      <c r="F29" s="2" t="s">
        <v>44</v>
      </c>
      <c r="G29" s="10">
        <v>2380</v>
      </c>
      <c r="H29" s="7">
        <v>3890</v>
      </c>
      <c r="I29" s="7">
        <v>4299</v>
      </c>
      <c r="J29" s="13">
        <f t="shared" si="0"/>
        <v>0</v>
      </c>
      <c r="K29" s="24">
        <v>0.77</v>
      </c>
      <c r="L29" s="24">
        <v>0.96</v>
      </c>
      <c r="M29" s="26" t="s">
        <v>58</v>
      </c>
      <c r="N29" s="6"/>
      <c r="O29" s="8">
        <f t="shared" si="1"/>
        <v>0</v>
      </c>
      <c r="P29" s="2" t="s">
        <v>12</v>
      </c>
    </row>
    <row r="30" spans="1:16" ht="86.5" customHeight="1" x14ac:dyDescent="0.35">
      <c r="A30" s="21" t="s">
        <v>49</v>
      </c>
      <c r="B30" s="2"/>
      <c r="C30" s="3" t="s">
        <v>52</v>
      </c>
      <c r="D30" s="2" t="s">
        <v>51</v>
      </c>
      <c r="E30" s="2">
        <v>30</v>
      </c>
      <c r="F30" s="2" t="s">
        <v>20</v>
      </c>
      <c r="G30" s="10">
        <v>2380</v>
      </c>
      <c r="H30" s="7">
        <v>3890</v>
      </c>
      <c r="I30" s="7">
        <v>4299</v>
      </c>
      <c r="J30" s="13">
        <f t="shared" si="0"/>
        <v>0</v>
      </c>
      <c r="K30" s="24">
        <v>0.77</v>
      </c>
      <c r="L30" s="24">
        <v>0.96</v>
      </c>
      <c r="M30" s="26" t="s">
        <v>58</v>
      </c>
      <c r="N30" s="6"/>
      <c r="O30" s="8">
        <f t="shared" si="1"/>
        <v>0</v>
      </c>
      <c r="P30" s="2" t="s">
        <v>12</v>
      </c>
    </row>
    <row r="31" spans="1:16" ht="86.5" customHeight="1" x14ac:dyDescent="0.35">
      <c r="A31" s="22" t="s">
        <v>29</v>
      </c>
      <c r="B31" s="3"/>
      <c r="C31" s="3" t="s">
        <v>28</v>
      </c>
      <c r="D31" s="3" t="s">
        <v>24</v>
      </c>
      <c r="E31" s="3">
        <v>30</v>
      </c>
      <c r="F31" s="2" t="s">
        <v>8</v>
      </c>
      <c r="G31" s="11">
        <v>680</v>
      </c>
      <c r="H31" s="7">
        <v>1590</v>
      </c>
      <c r="I31" s="7">
        <v>1899</v>
      </c>
      <c r="J31" s="13">
        <f t="shared" si="0"/>
        <v>0</v>
      </c>
      <c r="K31" s="24">
        <v>1.1200000000000001</v>
      </c>
      <c r="L31" s="24">
        <v>1.4</v>
      </c>
      <c r="M31" s="26" t="s">
        <v>59</v>
      </c>
      <c r="N31" s="6"/>
      <c r="O31" s="8">
        <f t="shared" si="1"/>
        <v>0</v>
      </c>
      <c r="P31" s="2" t="s">
        <v>12</v>
      </c>
    </row>
    <row r="32" spans="1:16" ht="86.5" customHeight="1" x14ac:dyDescent="0.35">
      <c r="A32" s="22" t="s">
        <v>29</v>
      </c>
      <c r="B32" s="3"/>
      <c r="C32" s="3" t="s">
        <v>28</v>
      </c>
      <c r="D32" s="3" t="s">
        <v>24</v>
      </c>
      <c r="E32" s="3">
        <v>30</v>
      </c>
      <c r="F32" s="2" t="s">
        <v>25</v>
      </c>
      <c r="G32" s="11">
        <v>680</v>
      </c>
      <c r="H32" s="7">
        <v>1590</v>
      </c>
      <c r="I32" s="7">
        <v>1899</v>
      </c>
      <c r="J32" s="13">
        <f t="shared" si="0"/>
        <v>0</v>
      </c>
      <c r="K32" s="24">
        <v>1.1200000000000001</v>
      </c>
      <c r="L32" s="24">
        <v>1.4</v>
      </c>
      <c r="M32" s="26" t="s">
        <v>59</v>
      </c>
      <c r="N32" s="6"/>
      <c r="O32" s="8">
        <f t="shared" si="1"/>
        <v>0</v>
      </c>
      <c r="P32" s="2" t="s">
        <v>12</v>
      </c>
    </row>
    <row r="33" spans="1:16" ht="86.5" customHeight="1" x14ac:dyDescent="0.35">
      <c r="A33" s="22" t="s">
        <v>29</v>
      </c>
      <c r="B33" s="3"/>
      <c r="C33" s="3" t="s">
        <v>28</v>
      </c>
      <c r="D33" s="3" t="s">
        <v>24</v>
      </c>
      <c r="E33" s="3">
        <v>30</v>
      </c>
      <c r="F33" s="2" t="s">
        <v>26</v>
      </c>
      <c r="G33" s="11">
        <v>680</v>
      </c>
      <c r="H33" s="7">
        <v>1590</v>
      </c>
      <c r="I33" s="7">
        <v>1899</v>
      </c>
      <c r="J33" s="13">
        <f t="shared" si="0"/>
        <v>0</v>
      </c>
      <c r="K33" s="24">
        <v>1.1200000000000001</v>
      </c>
      <c r="L33" s="24">
        <v>1.4</v>
      </c>
      <c r="M33" s="26" t="s">
        <v>59</v>
      </c>
      <c r="N33" s="6"/>
      <c r="O33" s="8">
        <f t="shared" si="1"/>
        <v>0</v>
      </c>
      <c r="P33" s="2" t="s">
        <v>12</v>
      </c>
    </row>
    <row r="34" spans="1:16" ht="86.5" customHeight="1" x14ac:dyDescent="0.35">
      <c r="A34" s="22" t="s">
        <v>29</v>
      </c>
      <c r="B34" s="3"/>
      <c r="C34" s="3" t="s">
        <v>28</v>
      </c>
      <c r="D34" s="3" t="s">
        <v>24</v>
      </c>
      <c r="E34" s="3">
        <v>30</v>
      </c>
      <c r="F34" s="3" t="s">
        <v>27</v>
      </c>
      <c r="G34" s="11">
        <v>680</v>
      </c>
      <c r="H34" s="7">
        <v>1590</v>
      </c>
      <c r="I34" s="7">
        <v>1899</v>
      </c>
      <c r="J34" s="13">
        <f t="shared" si="0"/>
        <v>0</v>
      </c>
      <c r="K34" s="24">
        <v>1.1200000000000001</v>
      </c>
      <c r="L34" s="24">
        <v>1.4</v>
      </c>
      <c r="M34" s="26" t="s">
        <v>59</v>
      </c>
      <c r="N34" s="6"/>
      <c r="O34" s="8">
        <f t="shared" si="1"/>
        <v>0</v>
      </c>
      <c r="P34" s="2" t="s">
        <v>12</v>
      </c>
    </row>
    <row r="35" spans="1:16" ht="86.5" customHeight="1" x14ac:dyDescent="0.35">
      <c r="A35" s="22" t="s">
        <v>70</v>
      </c>
      <c r="B35" s="23"/>
      <c r="C35" s="3" t="s">
        <v>85</v>
      </c>
      <c r="D35" s="3" t="s">
        <v>75</v>
      </c>
      <c r="E35" s="3">
        <v>60</v>
      </c>
      <c r="F35" s="27" t="s">
        <v>71</v>
      </c>
      <c r="G35" s="11">
        <v>1240</v>
      </c>
      <c r="H35" s="7">
        <v>2990</v>
      </c>
      <c r="I35" s="7">
        <v>3299</v>
      </c>
      <c r="J35" s="13">
        <f t="shared" si="0"/>
        <v>0</v>
      </c>
      <c r="K35" s="24">
        <v>1.47</v>
      </c>
      <c r="L35" s="24">
        <v>1.72</v>
      </c>
      <c r="M35" s="26" t="s">
        <v>59</v>
      </c>
      <c r="N35" s="6"/>
      <c r="O35" s="8">
        <f t="shared" si="1"/>
        <v>0</v>
      </c>
      <c r="P35" s="2" t="s">
        <v>12</v>
      </c>
    </row>
    <row r="36" spans="1:16" ht="86.5" customHeight="1" x14ac:dyDescent="0.35">
      <c r="A36" s="22" t="s">
        <v>55</v>
      </c>
      <c r="B36" s="3"/>
      <c r="C36" s="3" t="s">
        <v>56</v>
      </c>
      <c r="D36" s="3" t="s">
        <v>33</v>
      </c>
      <c r="E36" s="3">
        <v>40</v>
      </c>
      <c r="F36" s="3" t="s">
        <v>34</v>
      </c>
      <c r="G36" s="11">
        <v>690</v>
      </c>
      <c r="H36" s="7">
        <v>1290</v>
      </c>
      <c r="I36" s="7">
        <v>1899</v>
      </c>
      <c r="J36" s="13">
        <f t="shared" si="0"/>
        <v>0</v>
      </c>
      <c r="K36" s="24">
        <v>0.87</v>
      </c>
      <c r="L36" s="24">
        <v>1.75</v>
      </c>
      <c r="M36" s="26" t="s">
        <v>59</v>
      </c>
      <c r="N36" s="6"/>
      <c r="O36" s="8">
        <f t="shared" si="1"/>
        <v>0</v>
      </c>
      <c r="P36" s="2" t="s">
        <v>12</v>
      </c>
    </row>
    <row r="37" spans="1:16" ht="86.5" customHeight="1" x14ac:dyDescent="0.35">
      <c r="A37" s="22" t="s">
        <v>53</v>
      </c>
      <c r="B37" s="3"/>
      <c r="C37" s="3" t="s">
        <v>54</v>
      </c>
      <c r="D37" s="3" t="s">
        <v>33</v>
      </c>
      <c r="E37" s="3">
        <v>40</v>
      </c>
      <c r="F37" s="3" t="s">
        <v>34</v>
      </c>
      <c r="G37" s="11">
        <v>770</v>
      </c>
      <c r="H37" s="7">
        <v>1790</v>
      </c>
      <c r="I37" s="7">
        <v>1999</v>
      </c>
      <c r="J37" s="13">
        <f t="shared" si="0"/>
        <v>0</v>
      </c>
      <c r="K37" s="24">
        <v>1.24</v>
      </c>
      <c r="L37" s="24">
        <v>1.5</v>
      </c>
      <c r="M37" s="26" t="s">
        <v>59</v>
      </c>
      <c r="N37" s="6"/>
      <c r="O37" s="8">
        <f t="shared" si="1"/>
        <v>0</v>
      </c>
      <c r="P37" s="2" t="s">
        <v>12</v>
      </c>
    </row>
    <row r="38" spans="1:16" ht="86.5" customHeight="1" x14ac:dyDescent="0.35">
      <c r="A38" s="22" t="s">
        <v>31</v>
      </c>
      <c r="B38" s="3"/>
      <c r="C38" s="3" t="s">
        <v>32</v>
      </c>
      <c r="D38" s="3" t="s">
        <v>33</v>
      </c>
      <c r="E38" s="3">
        <v>40</v>
      </c>
      <c r="F38" s="3" t="s">
        <v>34</v>
      </c>
      <c r="G38" s="11">
        <v>600</v>
      </c>
      <c r="H38" s="7">
        <v>1590</v>
      </c>
      <c r="I38" s="7">
        <v>1699</v>
      </c>
      <c r="J38" s="13">
        <f t="shared" si="0"/>
        <v>0</v>
      </c>
      <c r="K38" s="24">
        <v>1.65</v>
      </c>
      <c r="L38" s="24">
        <v>1.83</v>
      </c>
      <c r="M38" s="26" t="s">
        <v>59</v>
      </c>
      <c r="N38" s="6"/>
      <c r="O38" s="8">
        <f t="shared" si="1"/>
        <v>0</v>
      </c>
      <c r="P38" s="2" t="s">
        <v>12</v>
      </c>
    </row>
    <row r="39" spans="1:16" ht="86.5" customHeight="1" x14ac:dyDescent="0.35">
      <c r="A39" s="22" t="s">
        <v>31</v>
      </c>
      <c r="B39" s="23"/>
      <c r="C39" s="3" t="s">
        <v>32</v>
      </c>
      <c r="D39" s="3" t="s">
        <v>57</v>
      </c>
      <c r="E39" s="3">
        <v>80</v>
      </c>
      <c r="F39" s="3" t="s">
        <v>34</v>
      </c>
      <c r="G39" s="11">
        <v>1135</v>
      </c>
      <c r="H39" s="7">
        <v>2190</v>
      </c>
      <c r="I39" s="7">
        <v>2999</v>
      </c>
      <c r="J39" s="13">
        <f t="shared" si="0"/>
        <v>0</v>
      </c>
      <c r="K39" s="24">
        <v>0.93</v>
      </c>
      <c r="L39" s="24">
        <v>1.64</v>
      </c>
      <c r="M39" s="26" t="s">
        <v>59</v>
      </c>
      <c r="N39" s="6"/>
      <c r="O39" s="8">
        <f t="shared" si="1"/>
        <v>0</v>
      </c>
      <c r="P39" s="2" t="s">
        <v>12</v>
      </c>
    </row>
    <row r="40" spans="1:16" ht="86.5" customHeight="1" x14ac:dyDescent="0.35">
      <c r="A40" s="22" t="s">
        <v>74</v>
      </c>
      <c r="B40" s="23"/>
      <c r="C40" s="3" t="s">
        <v>76</v>
      </c>
      <c r="D40" s="3" t="s">
        <v>23</v>
      </c>
      <c r="E40" s="3">
        <v>30</v>
      </c>
      <c r="F40" s="3" t="s">
        <v>63</v>
      </c>
      <c r="G40" s="11">
        <v>1280</v>
      </c>
      <c r="H40" s="7">
        <v>2690</v>
      </c>
      <c r="I40" s="7">
        <v>2999</v>
      </c>
      <c r="J40" s="13">
        <f t="shared" si="0"/>
        <v>0</v>
      </c>
      <c r="K40" s="24">
        <v>1.1000000000000001</v>
      </c>
      <c r="L40" s="24">
        <v>1.34</v>
      </c>
      <c r="M40" s="26" t="s">
        <v>59</v>
      </c>
      <c r="N40" s="6"/>
      <c r="O40" s="8">
        <f t="shared" ref="O40:O42" si="2">G40*N40</f>
        <v>0</v>
      </c>
      <c r="P40" s="2" t="s">
        <v>12</v>
      </c>
    </row>
    <row r="41" spans="1:16" ht="86.5" customHeight="1" x14ac:dyDescent="0.35">
      <c r="A41" s="22" t="s">
        <v>73</v>
      </c>
      <c r="B41" s="23"/>
      <c r="C41" s="28" t="s">
        <v>78</v>
      </c>
      <c r="D41" s="3" t="s">
        <v>77</v>
      </c>
      <c r="E41" s="3">
        <v>25</v>
      </c>
      <c r="F41" s="3" t="s">
        <v>63</v>
      </c>
      <c r="G41" s="11">
        <v>1240</v>
      </c>
      <c r="H41" s="7">
        <v>2500</v>
      </c>
      <c r="I41" s="7">
        <v>2999</v>
      </c>
      <c r="J41" s="13">
        <f t="shared" ref="J41" si="3">(I41-G41)*N41</f>
        <v>0</v>
      </c>
      <c r="K41" s="24">
        <v>1.08</v>
      </c>
      <c r="L41" s="24">
        <v>1.5</v>
      </c>
      <c r="M41" s="26" t="s">
        <v>59</v>
      </c>
      <c r="N41" s="6"/>
      <c r="O41" s="8">
        <f t="shared" ref="O41" si="4">G41*N41</f>
        <v>0</v>
      </c>
      <c r="P41" s="2" t="s">
        <v>12</v>
      </c>
    </row>
    <row r="42" spans="1:16" ht="86.5" customHeight="1" x14ac:dyDescent="0.35">
      <c r="A42" s="22" t="s">
        <v>73</v>
      </c>
      <c r="B42" s="23"/>
      <c r="C42" s="28" t="s">
        <v>78</v>
      </c>
      <c r="D42" s="3" t="s">
        <v>77</v>
      </c>
      <c r="E42" s="3">
        <v>25</v>
      </c>
      <c r="F42" s="3" t="s">
        <v>26</v>
      </c>
      <c r="G42" s="11">
        <v>1240</v>
      </c>
      <c r="H42" s="7">
        <v>2500</v>
      </c>
      <c r="I42" s="7">
        <v>2999</v>
      </c>
      <c r="J42" s="13">
        <f t="shared" si="0"/>
        <v>0</v>
      </c>
      <c r="K42" s="24">
        <v>1.08</v>
      </c>
      <c r="L42" s="24">
        <v>1.5</v>
      </c>
      <c r="M42" s="26" t="s">
        <v>59</v>
      </c>
      <c r="N42" s="6"/>
      <c r="O42" s="8">
        <f t="shared" si="2"/>
        <v>0</v>
      </c>
      <c r="P42" s="2" t="s">
        <v>12</v>
      </c>
    </row>
    <row r="43" spans="1:16" ht="86.5" customHeight="1" x14ac:dyDescent="0.35">
      <c r="A43" s="22" t="s">
        <v>62</v>
      </c>
      <c r="B43" s="23"/>
      <c r="C43" s="28" t="s">
        <v>79</v>
      </c>
      <c r="D43" s="3" t="s">
        <v>77</v>
      </c>
      <c r="E43" s="3">
        <v>25</v>
      </c>
      <c r="F43" s="3" t="s">
        <v>63</v>
      </c>
      <c r="G43" s="11">
        <v>870</v>
      </c>
      <c r="H43" s="7">
        <v>1800</v>
      </c>
      <c r="I43" s="7">
        <v>2199</v>
      </c>
      <c r="J43" s="13">
        <f t="shared" si="0"/>
        <v>0</v>
      </c>
      <c r="K43" s="24">
        <v>0.91</v>
      </c>
      <c r="L43" s="24">
        <v>1.34</v>
      </c>
      <c r="M43" s="26" t="s">
        <v>59</v>
      </c>
      <c r="N43" s="6"/>
      <c r="O43" s="8">
        <f t="shared" ref="O43" si="5">G43*N43</f>
        <v>0</v>
      </c>
      <c r="P43" s="2" t="s">
        <v>12</v>
      </c>
    </row>
    <row r="44" spans="1:16" ht="86.5" customHeight="1" x14ac:dyDescent="0.35">
      <c r="A44" s="22" t="s">
        <v>62</v>
      </c>
      <c r="B44" s="23"/>
      <c r="C44" s="28" t="s">
        <v>79</v>
      </c>
      <c r="D44" s="3" t="s">
        <v>77</v>
      </c>
      <c r="E44" s="3">
        <v>25</v>
      </c>
      <c r="F44" s="3" t="s">
        <v>25</v>
      </c>
      <c r="G44" s="11">
        <v>870</v>
      </c>
      <c r="H44" s="7">
        <v>1800</v>
      </c>
      <c r="I44" s="7">
        <v>2199</v>
      </c>
      <c r="J44" s="13">
        <f t="shared" si="0"/>
        <v>0</v>
      </c>
      <c r="K44" s="24">
        <v>0.91</v>
      </c>
      <c r="L44" s="24">
        <v>1.34</v>
      </c>
      <c r="M44" s="26" t="s">
        <v>59</v>
      </c>
      <c r="N44" s="6"/>
      <c r="O44" s="8">
        <f t="shared" ref="O44:O45" si="6">G44*N44</f>
        <v>0</v>
      </c>
      <c r="P44" s="2" t="s">
        <v>12</v>
      </c>
    </row>
    <row r="45" spans="1:16" ht="86.5" customHeight="1" x14ac:dyDescent="0.35">
      <c r="A45" s="22" t="s">
        <v>62</v>
      </c>
      <c r="B45" s="23"/>
      <c r="C45" s="28" t="s">
        <v>79</v>
      </c>
      <c r="D45" s="3" t="s">
        <v>77</v>
      </c>
      <c r="E45" s="3">
        <v>25</v>
      </c>
      <c r="F45" s="3" t="s">
        <v>64</v>
      </c>
      <c r="G45" s="11">
        <v>870</v>
      </c>
      <c r="H45" s="7">
        <v>1800</v>
      </c>
      <c r="I45" s="7">
        <v>2199</v>
      </c>
      <c r="J45" s="13">
        <f t="shared" si="0"/>
        <v>0</v>
      </c>
      <c r="K45" s="24">
        <v>0.91</v>
      </c>
      <c r="L45" s="24">
        <v>1.34</v>
      </c>
      <c r="M45" s="26" t="s">
        <v>59</v>
      </c>
      <c r="N45" s="6"/>
      <c r="O45" s="8">
        <f t="shared" si="6"/>
        <v>0</v>
      </c>
      <c r="P45" s="2" t="s">
        <v>12</v>
      </c>
    </row>
    <row r="46" spans="1:16" ht="86.5" customHeight="1" x14ac:dyDescent="0.35">
      <c r="A46" s="22" t="s">
        <v>65</v>
      </c>
      <c r="B46" s="23"/>
      <c r="C46" s="3" t="s">
        <v>80</v>
      </c>
      <c r="D46" s="3" t="s">
        <v>33</v>
      </c>
      <c r="E46" s="3">
        <v>20</v>
      </c>
      <c r="F46" s="3" t="s">
        <v>63</v>
      </c>
      <c r="G46" s="11">
        <v>640</v>
      </c>
      <c r="H46" s="7">
        <v>1290</v>
      </c>
      <c r="I46" s="7">
        <v>1599</v>
      </c>
      <c r="J46" s="13">
        <f t="shared" si="0"/>
        <v>0</v>
      </c>
      <c r="K46" s="24">
        <v>1.18</v>
      </c>
      <c r="L46" s="24">
        <v>1.71</v>
      </c>
      <c r="M46" s="26" t="s">
        <v>59</v>
      </c>
      <c r="N46" s="6"/>
      <c r="O46" s="8">
        <f t="shared" ref="O46:O50" si="7">G46*N46</f>
        <v>0</v>
      </c>
      <c r="P46" s="2" t="s">
        <v>12</v>
      </c>
    </row>
    <row r="47" spans="1:16" ht="86.5" customHeight="1" x14ac:dyDescent="0.35">
      <c r="A47" s="22" t="s">
        <v>66</v>
      </c>
      <c r="B47" s="23"/>
      <c r="C47" s="3" t="s">
        <v>82</v>
      </c>
      <c r="D47" s="3" t="s">
        <v>81</v>
      </c>
      <c r="E47" s="3">
        <v>30</v>
      </c>
      <c r="F47" s="3" t="s">
        <v>8</v>
      </c>
      <c r="G47" s="11">
        <v>790</v>
      </c>
      <c r="H47" s="7">
        <v>1600</v>
      </c>
      <c r="I47" s="7">
        <v>1999</v>
      </c>
      <c r="J47" s="13">
        <f t="shared" si="0"/>
        <v>0</v>
      </c>
      <c r="K47" s="24">
        <v>0.84</v>
      </c>
      <c r="L47" s="24">
        <v>1.3</v>
      </c>
      <c r="M47" s="26" t="s">
        <v>59</v>
      </c>
      <c r="N47" s="6"/>
      <c r="O47" s="8">
        <f t="shared" si="7"/>
        <v>0</v>
      </c>
      <c r="P47" s="2" t="s">
        <v>12</v>
      </c>
    </row>
    <row r="48" spans="1:16" ht="86.5" customHeight="1" x14ac:dyDescent="0.35">
      <c r="A48" s="22" t="s">
        <v>66</v>
      </c>
      <c r="B48" s="23"/>
      <c r="C48" s="3" t="s">
        <v>82</v>
      </c>
      <c r="D48" s="3" t="s">
        <v>81</v>
      </c>
      <c r="E48" s="3">
        <v>30</v>
      </c>
      <c r="F48" s="3" t="s">
        <v>26</v>
      </c>
      <c r="G48" s="11">
        <v>790</v>
      </c>
      <c r="H48" s="7">
        <v>1600</v>
      </c>
      <c r="I48" s="7">
        <v>1999</v>
      </c>
      <c r="J48" s="13">
        <f t="shared" si="0"/>
        <v>0</v>
      </c>
      <c r="K48" s="24">
        <v>0.84</v>
      </c>
      <c r="L48" s="24">
        <v>1.3</v>
      </c>
      <c r="M48" s="26" t="s">
        <v>59</v>
      </c>
      <c r="N48" s="6"/>
      <c r="O48" s="8">
        <f t="shared" si="7"/>
        <v>0</v>
      </c>
      <c r="P48" s="2" t="s">
        <v>12</v>
      </c>
    </row>
    <row r="49" spans="1:16" ht="86.5" customHeight="1" x14ac:dyDescent="0.35">
      <c r="A49" s="22" t="s">
        <v>66</v>
      </c>
      <c r="B49" s="23"/>
      <c r="C49" s="3" t="s">
        <v>82</v>
      </c>
      <c r="D49" s="3" t="s">
        <v>81</v>
      </c>
      <c r="E49" s="3">
        <v>30</v>
      </c>
      <c r="F49" s="27" t="s">
        <v>67</v>
      </c>
      <c r="G49" s="11">
        <v>790</v>
      </c>
      <c r="H49" s="7">
        <v>1600</v>
      </c>
      <c r="I49" s="7">
        <v>1999</v>
      </c>
      <c r="J49" s="13">
        <f t="shared" si="0"/>
        <v>0</v>
      </c>
      <c r="K49" s="24">
        <v>0.84</v>
      </c>
      <c r="L49" s="24">
        <v>1.3</v>
      </c>
      <c r="M49" s="26" t="s">
        <v>59</v>
      </c>
      <c r="N49" s="6"/>
      <c r="O49" s="8">
        <f t="shared" si="7"/>
        <v>0</v>
      </c>
      <c r="P49" s="2" t="s">
        <v>12</v>
      </c>
    </row>
    <row r="50" spans="1:16" ht="86.5" customHeight="1" x14ac:dyDescent="0.35">
      <c r="A50" s="22" t="s">
        <v>68</v>
      </c>
      <c r="B50" s="23"/>
      <c r="C50" s="3" t="s">
        <v>83</v>
      </c>
      <c r="D50" s="3" t="s">
        <v>57</v>
      </c>
      <c r="E50" s="3">
        <v>20</v>
      </c>
      <c r="F50" s="27" t="s">
        <v>44</v>
      </c>
      <c r="G50" s="11">
        <v>590</v>
      </c>
      <c r="H50" s="7">
        <v>1200</v>
      </c>
      <c r="I50" s="7">
        <v>1599</v>
      </c>
      <c r="J50" s="13">
        <f t="shared" si="0"/>
        <v>0</v>
      </c>
      <c r="K50" s="24">
        <v>0.9</v>
      </c>
      <c r="L50" s="24">
        <v>1.54</v>
      </c>
      <c r="M50" s="26" t="s">
        <v>59</v>
      </c>
      <c r="N50" s="6"/>
      <c r="O50" s="8">
        <f t="shared" si="7"/>
        <v>0</v>
      </c>
      <c r="P50" s="2" t="s">
        <v>12</v>
      </c>
    </row>
    <row r="51" spans="1:16" ht="86.5" customHeight="1" x14ac:dyDescent="0.35">
      <c r="A51" s="22" t="s">
        <v>68</v>
      </c>
      <c r="B51" s="23"/>
      <c r="C51" s="3" t="s">
        <v>83</v>
      </c>
      <c r="D51" s="3" t="s">
        <v>57</v>
      </c>
      <c r="E51" s="3">
        <v>20</v>
      </c>
      <c r="F51" s="27" t="s">
        <v>69</v>
      </c>
      <c r="G51" s="11">
        <v>590</v>
      </c>
      <c r="H51" s="7">
        <v>1200</v>
      </c>
      <c r="I51" s="7">
        <v>1599</v>
      </c>
      <c r="J51" s="13">
        <f t="shared" si="0"/>
        <v>0</v>
      </c>
      <c r="K51" s="24">
        <v>0.9</v>
      </c>
      <c r="L51" s="24">
        <v>1.54</v>
      </c>
      <c r="M51" s="26" t="s">
        <v>59</v>
      </c>
      <c r="N51" s="6"/>
      <c r="O51" s="8">
        <f t="shared" ref="O51" si="8">G51*N51</f>
        <v>0</v>
      </c>
      <c r="P51" s="2" t="s">
        <v>12</v>
      </c>
    </row>
    <row r="52" spans="1:16" ht="86.5" customHeight="1" x14ac:dyDescent="0.35">
      <c r="A52" s="22" t="s">
        <v>72</v>
      </c>
      <c r="B52" s="23"/>
      <c r="C52" s="3" t="s">
        <v>84</v>
      </c>
      <c r="D52" s="3" t="s">
        <v>77</v>
      </c>
      <c r="E52" s="3">
        <v>25</v>
      </c>
      <c r="F52" s="27" t="s">
        <v>44</v>
      </c>
      <c r="G52" s="11">
        <v>1100</v>
      </c>
      <c r="H52" s="7">
        <v>2800</v>
      </c>
      <c r="I52" s="7">
        <v>2999</v>
      </c>
      <c r="J52" s="13">
        <f t="shared" si="0"/>
        <v>0</v>
      </c>
      <c r="K52" s="24">
        <v>1.86</v>
      </c>
      <c r="L52" s="24">
        <v>2.06</v>
      </c>
      <c r="M52" s="26" t="s">
        <v>59</v>
      </c>
      <c r="N52" s="6"/>
      <c r="O52" s="8">
        <f t="shared" ref="O52" si="9">G52*N52</f>
        <v>0</v>
      </c>
      <c r="P52" s="2" t="s">
        <v>12</v>
      </c>
    </row>
  </sheetData>
  <mergeCells count="8">
    <mergeCell ref="B1:C4"/>
    <mergeCell ref="B6:P9"/>
    <mergeCell ref="P1:P2"/>
    <mergeCell ref="J1:O2"/>
    <mergeCell ref="J3:O4"/>
    <mergeCell ref="P3:P4"/>
    <mergeCell ref="F1:I2"/>
    <mergeCell ref="F3:I4"/>
  </mergeCells>
  <hyperlinks>
    <hyperlink ref="F3" r:id="rId1"/>
  </hyperlinks>
  <pageMargins left="0.7" right="0.7" top="0.75" bottom="0.75" header="0.3" footer="0.3"/>
  <pageSetup paperSize="9" orientation="portrait" horizont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2024-12-02T06:52:54Z</dcterms:modified>
</cp:coreProperties>
</file>